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<sst xmlns="http://schemas.openxmlformats.org/spreadsheetml/2006/main" count="195" uniqueCount="194">
  <si>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</si>
  <si>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</si>
  <si>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</si>
  <si>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</si>
  <si>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</si>
  <si>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</si>
  <si>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</si>
  <si>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</si>
  <si>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</si>
  <si>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</si>
  <si>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</si>
  <si>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</si>
  <si>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</si>
  <si>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</si>
  <si>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</si>
  <si>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</si>
  <si>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</si>
  <si>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</si>
  <si>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</si>
  <si>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</si>
  <si>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</si>
  <si>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</si>
  <si>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</si>
  <si>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</si>
  <si>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</si>
  <si>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</si>
  <si>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</si>
  <si>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</si>
  <si>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</si>
  <si>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</si>
  <si>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</si>
  <si>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</si>
  <si>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</si>
  <si>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</si>
  <si>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</si>
  <si>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</si>
  <si>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</si>
  <si>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</si>
  <si>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</si>
  <si>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</si>
  <si>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</si>
  <si>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</si>
  <si>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</si>
  <si>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</si>
  <si>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</si>
  <si>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</si>
  <si>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</si>
  <si>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</si>
  <si>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</si>
  <si>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</si>
  <si>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</si>
  <si>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</si>
  <si>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</si>
  <si>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</si>
  <si>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</si>
  <si>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</si>
  <si>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</si>
  <si>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</si>
  <si>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</si>
  <si>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</si>
  <si>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</si>
  <si>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</si>
  <si>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</si>
  <si>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</si>
  <si>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</si>
  <si>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</si>
  <si>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</si>
  <si>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</si>
  <si>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</si>
  <si>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</si>
  <si>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</si>
  <si>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</si>
  <si>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</si>
  <si>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</si>
  <si>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</si>
  <si>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</si>
  <si>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</si>
  <si>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</si>
  <si>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</si>
  <si>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</si>
  <si>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</si>
  <si>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</si>
  <si>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</si>
  <si>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</si>
  <si>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</si>
  <si>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</si>
  <si>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</si>
  <si>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</si>
  <si>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</si>
  <si>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</si>
  <si>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</si>
  <si>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</si>
  <si>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</si>
  <si>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</si>
  <si>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</si>
  <si>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</si>
  <si>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</si>
  <si>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</si>
  <si>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</si>
  <si>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</si>
  <si>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</si>
  <si>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</si>
  <si>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</si>
  <si>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</si>
  <si>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</si>
  <si>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</si>
  <si>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</si>
  <si>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</si>
  <si>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</si>
  <si>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</si>
  <si>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</si>
  <si>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</si>
  <si>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</si>
  <si>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</si>
  <si>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</si>
  <si>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</si>
  <si>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</si>
  <si>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</si>
  <si>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</si>
  <si>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</si>
  <si>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</si>
  <si>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</si>
  <si>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</si>
  <si>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</si>
  <si>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</si>
  <si>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</si>
  <si>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</si>
  <si>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</si>
  <si>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</si>
  <si>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</si>
  <si>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</si>
  <si>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</si>
  <si>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</si>
  <si>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</si>
  <si>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</si>
  <si>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</si>
  <si>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</si>
  <si>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</si>
  <si>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</si>
  <si>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</si>
  <si>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</si>
  <si>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</si>
  <si>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</si>
  <si>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</si>
  <si>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</si>
  <si>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</si>
  <si>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</si>
  <si>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</si>
  <si>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</si>
  <si>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</si>
  <si>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</si>
  <si>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</si>
  <si>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</si>
  <si>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</si>
  <si>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</si>
  <si>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</si>
  <si>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</si>
  <si>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</si>
  <si>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</si>
  <si>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</si>
  <si>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</si>
  <si>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</si>
  <si>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</si>
  <si>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</si>
  <si>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</si>
  <si>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</si>
  <si>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</si>
  <si>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</si>
  <si>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</si>
  <si>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</si>
  <si>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</si>
  <si>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</si>
  <si>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</si>
  <si>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</si>
  <si>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</si>
  <si>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</si>
  <si>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</si>
  <si>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</si>
  <si>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</si>
  <si>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</si>
  <si>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</si>
  <si>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</si>
  <si>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</si>
  <si>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</si>
  <si>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</si>
  <si>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</si>
  <si>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</si>
  <si>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</si>
  <si>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</si>
  <si>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</si>
  <si>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</si>
  <si>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</si>
  <si>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утримання та оновлення майна парків та скверів</t>
  </si>
  <si>
    <t>Профінансовано станом на 21.05.2018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</si>
</sst>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81">
      <selection activeCell="AF73" sqref="AF73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8" t="s">
        <v>24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0" ht="6.75" customHeight="1" thickBot="1">
      <c r="B3" s="7"/>
      <c r="C3" s="7"/>
      <c r="AD3" s="19"/>
    </row>
    <row r="4" spans="1:33" ht="12.75">
      <c r="A4" s="120" t="s">
        <v>16</v>
      </c>
      <c r="B4" s="122" t="s">
        <v>17</v>
      </c>
      <c r="C4" s="124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5" t="s">
        <v>66</v>
      </c>
      <c r="AD4" s="113" t="s">
        <v>67</v>
      </c>
      <c r="AE4" s="105" t="s">
        <v>150</v>
      </c>
      <c r="AF4" s="113" t="s">
        <v>193</v>
      </c>
      <c r="AG4" s="111" t="s">
        <v>190</v>
      </c>
    </row>
    <row r="5" spans="1:33" ht="41.25" customHeight="1" thickBot="1">
      <c r="A5" s="121"/>
      <c r="B5" s="123"/>
      <c r="C5" s="12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6"/>
      <c r="AD5" s="127"/>
      <c r="AE5" s="109" t="s">
        <v>149</v>
      </c>
      <c r="AF5" s="114"/>
      <c r="AG5" s="112"/>
    </row>
    <row r="6" spans="1:33" ht="30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27.75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27.75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27.75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13.5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13.5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13.5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13.5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27.75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27.75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27.75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27.75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27.75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27.75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13.5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27.75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27.75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27.75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27.75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27.75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27.75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27.75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27.75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27.75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27.75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27.75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27.75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27.75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27.75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27.75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27.75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27.75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27.75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27.75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27.75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27.75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27.75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27.75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27.75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27.75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27.75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55.5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1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1041502.6</v>
      </c>
      <c r="AG56" s="86">
        <f t="shared" si="2"/>
        <v>14.51571567944251</v>
      </c>
    </row>
    <row r="57" spans="1:33" ht="55.5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986505.6+14149+40848</f>
        <v>1041502.6</v>
      </c>
      <c r="AG57" s="88">
        <f t="shared" si="2"/>
        <v>14.51571567944251</v>
      </c>
    </row>
    <row r="58" spans="1:33" ht="30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2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48765966.1</v>
      </c>
      <c r="D60" s="43">
        <f aca="true" t="shared" si="3" ref="D60:AB60">D61+D68+D74+D78+D83+D91+D94+D100+D102+D105+D106+D109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AC61+AC68+AC74+AC78+AC83+AC91+AC94+AC100+AC102+AC105+AC106+AC109+AC112</f>
        <v>46565966.1</v>
      </c>
      <c r="AD60" s="36">
        <f>AE60</f>
        <v>2200000</v>
      </c>
      <c r="AE60" s="75">
        <f>AE83+AE94</f>
        <v>2200000</v>
      </c>
      <c r="AF60" s="39">
        <f>AF61+AF68+AF74+AF78+AF83+AF91+AF94+AF102+AF105+AF109+AF112</f>
        <v>13601861.3</v>
      </c>
      <c r="AG60" s="86">
        <f t="shared" si="2"/>
        <v>27.892119007973477</v>
      </c>
    </row>
    <row r="61" spans="1:33" ht="27.7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6355714.920000001</v>
      </c>
      <c r="AG61" s="89">
        <f t="shared" si="2"/>
        <v>36.130080050243215</v>
      </c>
    </row>
    <row r="62" spans="1:33" ht="13.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2">C62</f>
        <v>883997.49</v>
      </c>
      <c r="AD62" s="17"/>
      <c r="AE62" s="76"/>
      <c r="AF62" s="110">
        <v>711836.19</v>
      </c>
      <c r="AG62" s="90">
        <f t="shared" si="2"/>
        <v>80.52468452144586</v>
      </c>
    </row>
    <row r="63" spans="1:33" ht="27.75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7">
        <f>455000+314965</f>
        <v>769965</v>
      </c>
      <c r="AG63" s="90">
        <f t="shared" si="2"/>
        <v>18.779634146341465</v>
      </c>
    </row>
    <row r="64" spans="1:33" ht="13.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27.75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46671+2500+4491+51671+51162+4491+2500+46671+4491+46671</f>
        <v>261319</v>
      </c>
      <c r="AG65" s="90">
        <f t="shared" si="2"/>
        <v>40.04477701140266</v>
      </c>
    </row>
    <row r="66" spans="1:33" ht="27.75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124086+55244.7+44251+76234+44251</f>
        <v>344066.7</v>
      </c>
      <c r="AG66" s="90">
        <f t="shared" si="2"/>
        <v>51.198475747817106</v>
      </c>
    </row>
    <row r="67" spans="1:33" ht="13.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13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2123568.46</v>
      </c>
      <c r="AG68" s="89">
        <f t="shared" si="2"/>
        <v>29.490540840749258</v>
      </c>
    </row>
    <row r="69" spans="1:33" ht="13.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6">
        <f>195156+87000</f>
        <v>282156</v>
      </c>
      <c r="AG69" s="90">
        <f t="shared" si="2"/>
        <v>11.745411695149977</v>
      </c>
    </row>
    <row r="70" spans="1:33" ht="13.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3.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6">
        <v>33207.3</v>
      </c>
      <c r="AG71" s="90">
        <f t="shared" si="2"/>
        <v>16.603650000000002</v>
      </c>
    </row>
    <row r="72" spans="1:33" ht="13.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20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7.7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3.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3.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3.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858450.41</v>
      </c>
      <c r="AG78" s="88">
        <f t="shared" si="7"/>
        <v>26.266064795023475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125100.74+47588.76+8444.96+20315+4469.3+55353.01+9534.81+126000+58800+49000+25367.46+26574.36</f>
        <v>556548.4</v>
      </c>
      <c r="AG79" s="88">
        <f t="shared" si="7"/>
        <v>23.042742939161386</v>
      </c>
    </row>
    <row r="80" spans="1:33" ht="46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129802.78+45117.28+9925.9+16132.5+3549.15+50156.48+11034.42+6420+19681.65</f>
        <v>291820.16000000003</v>
      </c>
      <c r="AG80" s="90">
        <f t="shared" si="7"/>
        <v>37.355371223758326</v>
      </c>
    </row>
    <row r="81" spans="1:33" ht="13.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3.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3.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3.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3.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3.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113778.05</v>
      </c>
      <c r="AG91" s="90">
        <f t="shared" si="7"/>
        <v>34.28688446634675</v>
      </c>
    </row>
    <row r="92" spans="1:33" ht="13.5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f>41185.37+20592.68</f>
        <v>61778.05</v>
      </c>
      <c r="AG92" s="90">
        <f t="shared" si="7"/>
        <v>24.707136404495063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6">
        <v>52000</v>
      </c>
      <c r="AG93" s="90">
        <f t="shared" si="7"/>
        <v>63.56968215158925</v>
      </c>
    </row>
    <row r="94" spans="1:33" ht="13.5">
      <c r="A94" s="9" t="s">
        <v>139</v>
      </c>
      <c r="B94" s="60" t="s">
        <v>21</v>
      </c>
      <c r="C94" s="44">
        <f>AC94+AD94</f>
        <v>12502157.14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AC95+AC96+AC97+AC98+AC99</f>
        <v>11802157.14</v>
      </c>
      <c r="AD94" s="44">
        <f>AD95+AD96+AD97+AD98+AD99</f>
        <v>700000</v>
      </c>
      <c r="AE94" s="44">
        <f>AE95+AE96+AE97+AE98+AE99</f>
        <v>700000</v>
      </c>
      <c r="AF94" s="44">
        <f>AF95+AF96+AF97+AF98+AF99</f>
        <v>3608153.62</v>
      </c>
      <c r="AG94" s="89">
        <f t="shared" si="7"/>
        <v>28.860248512281938</v>
      </c>
    </row>
    <row r="95" spans="1:33" ht="46.5" customHeight="1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1849776.67+35398.49+348676.62+34400+281219.17+131897.64+177702.86+131897.64+54600+34999.99+205692.41+140276.5+35000+8015.63</f>
        <v>3469553.62</v>
      </c>
      <c r="AG95" s="90">
        <f t="shared" si="7"/>
        <v>30.23179071537614</v>
      </c>
    </row>
    <row r="96" spans="1:33" ht="42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3.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19.5" customHeight="1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13.5">
      <c r="A99" s="9"/>
      <c r="B99" s="61" t="s">
        <v>192</v>
      </c>
      <c r="C99" s="45">
        <v>95550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95550</v>
      </c>
      <c r="AD99" s="34"/>
      <c r="AE99" s="82"/>
      <c r="AF99" s="94">
        <v>58500</v>
      </c>
      <c r="AG99" s="90">
        <f t="shared" si="7"/>
        <v>61.224489795918366</v>
      </c>
    </row>
    <row r="100" spans="1:33" ht="27.75">
      <c r="A100" s="9" t="s">
        <v>140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141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142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143</v>
      </c>
      <c r="B106" s="60" t="s">
        <v>188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144</v>
      </c>
      <c r="B109" s="60" t="s">
        <v>187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153</v>
      </c>
      <c r="B112" s="60" t="s">
        <v>154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127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145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128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131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132</v>
      </c>
      <c r="B119" s="65" t="s">
        <v>191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6" t="s">
        <v>49</v>
      </c>
      <c r="B120" s="117"/>
      <c r="C120" s="53">
        <f>AC120+AE120</f>
        <v>87975018.44999999</v>
      </c>
      <c r="D120" s="53">
        <f aca="true" t="shared" si="20" ref="D120:AB120">D113+D60+D115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AC115+AC113+AC60</f>
        <v>47431049.6</v>
      </c>
      <c r="AD120" s="36">
        <f>AE120</f>
        <v>40543968.849999994</v>
      </c>
      <c r="AE120" s="75">
        <f>AE6+AE56+AE58+AE60+AE113+AE115</f>
        <v>40543968.849999994</v>
      </c>
      <c r="AF120" s="53">
        <f>AF115+AF113+AF60+AF58+AF56+AF6</f>
        <v>14713318.65</v>
      </c>
      <c r="AG120" s="86">
        <f t="shared" si="7"/>
        <v>16.724428035627202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5"/>
      <c r="B124" s="1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2018-05-18T05:25:55Z</cp:lastPrinted>
  <dcterms:created xsi:type="dcterms:W3CDTF">2014-01-17T10:52:16Z</dcterms:created>
  <dcterms:modified xsi:type="dcterms:W3CDTF">2018-05-21T10:02:40Z</dcterms:modified>
  <cp:category/>
  <cp:version/>
  <cp:contentType/>
  <cp:contentStatus/>
</cp:coreProperties>
</file>